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POSTĘPOWANIA\2025\492501050 - Serwis urządzeń systemu sterowania, wizualizacji i AKP stacji wentylatorów głównych\SWZ\"/>
    </mc:Choice>
  </mc:AlternateContent>
  <xr:revisionPtr revIDLastSave="0" documentId="13_ncr:1_{EB487D93-FBCB-4042-AE27-F0970A13C151}" xr6:coauthVersionLast="47" xr6:coauthVersionMax="47" xr10:uidLastSave="{00000000-0000-0000-0000-000000000000}"/>
  <bookViews>
    <workbookView xWindow="28680" yWindow="465" windowWidth="29040" windowHeight="15720" xr2:uid="{00000000-000D-0000-FFFF-FFFF00000000}"/>
  </bookViews>
  <sheets>
    <sheet name="Zał. nr 2a - cena oceniana" sheetId="1" r:id="rId1"/>
    <sheet name="Zał. nr 2b" sheetId="4" r:id="rId2"/>
    <sheet name="Zał. nr 2c" sheetId="3" r:id="rId3"/>
  </sheets>
  <definedNames>
    <definedName name="_GoBack" localSheetId="1">'Zał. nr 2b'!#REF!</definedName>
    <definedName name="_Hlk187132984" localSheetId="1">'Zał. nr 2b'!$E$27</definedName>
    <definedName name="_Hlk187133002" localSheetId="1">'Zał. nr 2b'!$C$26</definedName>
    <definedName name="_Hlk187133110" localSheetId="1">'Zał. nr 2b'!$C$30</definedName>
    <definedName name="_Hlk187133251" localSheetId="1">'Zał. nr 2b'!$C$28</definedName>
    <definedName name="_Hlk187133316" localSheetId="1">'Zał. nr 2b'!$E$30</definedName>
    <definedName name="_Hlk187134766" localSheetId="1">'Zał. nr 2b'!$E$32</definedName>
    <definedName name="_Hlk187134827" localSheetId="1">'Zał. nr 2b'!$E$31</definedName>
    <definedName name="_Hlk187134865" localSheetId="1">'Zał. nr 2b'!$C$32</definedName>
    <definedName name="_Hlk187134903" localSheetId="1">'Zał. nr 2b'!$C$33</definedName>
    <definedName name="_Hlk187134947" localSheetId="1">'Zał. nr 2b'!$C$34</definedName>
    <definedName name="_Hlk187134973" localSheetId="1">'Zał. nr 2b'!$C$35</definedName>
    <definedName name="_Hlk187402554" localSheetId="1">'Zał. nr 2b'!$E$61</definedName>
    <definedName name="_Hlk187402579" localSheetId="1">'Zał. nr 2b'!$E$59</definedName>
    <definedName name="_xlnm.Print_Area" localSheetId="0">'Zał. nr 2a - cena oceniana'!$A$1:$U$32</definedName>
    <definedName name="_xlnm.Print_Area" localSheetId="1">'Zał. nr 2b'!$B$1:$F$85</definedName>
    <definedName name="_xlnm.Print_Area" localSheetId="2">'Zał. nr 2c'!$C$1:$F$11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 s="1"/>
  <c r="F13" i="1"/>
  <c r="F22" i="1"/>
  <c r="F21" i="1"/>
  <c r="F20" i="1"/>
  <c r="F19" i="1"/>
  <c r="F27" i="1"/>
  <c r="F28" i="1" s="1"/>
  <c r="F14" i="1"/>
  <c r="F15" i="1"/>
  <c r="F16" i="1"/>
  <c r="F17" i="1"/>
  <c r="F18" i="1"/>
  <c r="F23" i="1" l="1"/>
  <c r="F30" i="1" s="1"/>
</calcChain>
</file>

<file path=xl/sharedStrings.xml><?xml version="1.0" encoding="utf-8"?>
<sst xmlns="http://schemas.openxmlformats.org/spreadsheetml/2006/main" count="194" uniqueCount="164">
  <si>
    <t>LP</t>
  </si>
  <si>
    <t>Nazwa</t>
  </si>
  <si>
    <t>Ilość</t>
  </si>
  <si>
    <t>-</t>
  </si>
  <si>
    <t xml:space="preserve">Wartość do oceny
[PLN] </t>
  </si>
  <si>
    <t>Cennik usług transportowych</t>
  </si>
  <si>
    <t>Tablica stawek ryczałtowych</t>
  </si>
  <si>
    <t>za transport podzespołów i części zamiennych do usuwania awarii</t>
  </si>
  <si>
    <t>bez udziału ekipy serwisowej</t>
  </si>
  <si>
    <t>Nazwa oddziału</t>
  </si>
  <si>
    <t>Ulica</t>
  </si>
  <si>
    <t>Miasto</t>
  </si>
  <si>
    <t>KWK ROW</t>
  </si>
  <si>
    <t>Jastrzębska 10</t>
  </si>
  <si>
    <t>44-253 Rybnik</t>
  </si>
  <si>
    <t>X</t>
  </si>
  <si>
    <t>Załącznik nr 2c do SIWZ</t>
  </si>
  <si>
    <t>CENNIK ISTOTNYCH DLA ZAMAWIAJĄCEGO CZĘŚCI ZAMIENNYCH (podlegających ocenie)</t>
  </si>
  <si>
    <t>4=2x3</t>
  </si>
  <si>
    <t>Załącznik nr 2a do SIWZ</t>
  </si>
  <si>
    <t>STAWKA ROBOCZOGODZINY,  (podlega ocenie)</t>
  </si>
  <si>
    <t>Suma wartości netto do oceny ofert (Wcz)</t>
  </si>
  <si>
    <t>W zakresie tych samych pozycji (części) ceny określone w cennikach 2a i 2b muszą być identyczne. W przypadku stwierdzenia rozbieżności w cenach dla tych samych pozycji obowiązującą będzie cena niższa.</t>
  </si>
  <si>
    <t>Lp. wg. zał 2b</t>
  </si>
  <si>
    <t>Załącznik nr 2b do SIWZ</t>
  </si>
  <si>
    <t>CENNIK CZĘŚCI ZAMIENNYCH NIE PODLEGAJĄCYCH OCENIE</t>
  </si>
  <si>
    <r>
      <t xml:space="preserve">Pozycje pozostałych części zamiennych nowych (nie podlegający ocenie) – </t>
    </r>
    <r>
      <rPr>
        <b/>
        <i/>
        <sz val="11"/>
        <rFont val="Times New Roman"/>
        <family val="1"/>
        <charset val="238"/>
      </rPr>
      <t>Wypełnia Wykonawca</t>
    </r>
  </si>
  <si>
    <t>Lp</t>
  </si>
  <si>
    <t>Nazwa części (podzespołu)</t>
  </si>
  <si>
    <t>Cena jednostkowa netto [PLN/szt]</t>
  </si>
  <si>
    <t>*)</t>
  </si>
  <si>
    <t>*) nie należy dopisywać pozycji cennikowych ujętych przez Zamawiającego.</t>
  </si>
  <si>
    <t>Pozycje regenerowanych części zamiennych (nie podlegający ocenie) – Wypełnia Wykonawca</t>
  </si>
  <si>
    <t>Wartość do oceny
[PLN]</t>
  </si>
  <si>
    <t>Stawka ryczałtowa roboczogodziny pracy serwisanta w dni robocze i świąteczne uwzględniająca koszty dojazdu serwisanta do Zamawiającego - WR</t>
  </si>
  <si>
    <t>Wartości netto do oceny ofert (WR)</t>
  </si>
  <si>
    <t xml:space="preserve">Rodzaj usługi </t>
  </si>
  <si>
    <t>Suma wartości netto do oceny ofert (Wp)</t>
  </si>
  <si>
    <t>Typ</t>
  </si>
  <si>
    <t>Wyszczególnienie czynności serwisowych</t>
  </si>
  <si>
    <t>L.p.</t>
  </si>
  <si>
    <t>Nazwa podzespołu/części</t>
  </si>
  <si>
    <t xml:space="preserve">Nazwa podzespołu/części
</t>
  </si>
  <si>
    <t>Zasilacz bezprzerwowy</t>
  </si>
  <si>
    <t>Rozłącznik bezpiecznikowy</t>
  </si>
  <si>
    <t>Ogranicznik przepięć</t>
  </si>
  <si>
    <t>Ruch „Marcel”</t>
  </si>
  <si>
    <t>Korfantego 52</t>
  </si>
  <si>
    <t>44-310 Radlin</t>
  </si>
  <si>
    <t>Wył. Nadprądowy 3-bieg.</t>
  </si>
  <si>
    <t>iC60H-B6-3</t>
  </si>
  <si>
    <t>Wył. Nadprądowy 1-bieg.</t>
  </si>
  <si>
    <t>iC60H-B6</t>
  </si>
  <si>
    <t>Wył. Nadprądowy DC 2-bieg</t>
  </si>
  <si>
    <t>C60H-DC-C6-2</t>
  </si>
  <si>
    <t>Styki pomocnicze</t>
  </si>
  <si>
    <t>A9A26924 / A9N26924</t>
  </si>
  <si>
    <t>XBE205</t>
  </si>
  <si>
    <t>MGN15707</t>
  </si>
  <si>
    <t>Przekaźnik napięciowy</t>
  </si>
  <si>
    <t>CP-734</t>
  </si>
  <si>
    <t>QUINT4-PS/3AC/24DC/20 nr kat. 2904622</t>
  </si>
  <si>
    <t>QUINT4-PS/1AC/24DC/20 nr kat.2904602</t>
  </si>
  <si>
    <t>Moduł zasilający diodowy</t>
  </si>
  <si>
    <t>QUINT4-DIODE/12-24DC/2X20/1X40 nr kat.2907719</t>
  </si>
  <si>
    <t>Zasilacz 24V UPS</t>
  </si>
  <si>
    <t>QUINT-UPS/ 24DC/ 24DC/20 - 2320238</t>
  </si>
  <si>
    <t>Akumulatory  24V do zasilacza UPS</t>
  </si>
  <si>
    <t>UPS-BAT/VRLA/24DC/7.2AH - 2320319</t>
  </si>
  <si>
    <t>VAL-MS 60/FM - 2868033</t>
  </si>
  <si>
    <t>Przycisk RESET</t>
  </si>
  <si>
    <t>XB5AA61</t>
  </si>
  <si>
    <t>Przycisk sterowniczy, zielony</t>
  </si>
  <si>
    <t>XB5AA31</t>
  </si>
  <si>
    <t>Przycisk sterowniczy, czerwony</t>
  </si>
  <si>
    <t>XB5AA45</t>
  </si>
  <si>
    <t>Łącznik krzywkowy</t>
  </si>
  <si>
    <t>K1H014QLH</t>
  </si>
  <si>
    <t>Lampka sygnalizacyjna</t>
  </si>
  <si>
    <t>XB5AVB1</t>
  </si>
  <si>
    <t>Przetwornik LUMEL P30U</t>
  </si>
  <si>
    <t>P30U-1-0-2-2-00-P-1</t>
  </si>
  <si>
    <t>Przemysłowy switch Ethernetowy</t>
  </si>
  <si>
    <t>EDS-208</t>
  </si>
  <si>
    <t>Karta pamięci SIMATIC MEMORY CARD</t>
  </si>
  <si>
    <t>6ES7954-8LE03-0AA0 / zamiennik 6ES7954-8LE04-0AA0</t>
  </si>
  <si>
    <t>SIMATIC S7-1500,     6ES7513-1AL02-0AB0 /  zamiennik 6ES7513-1AM03-0AB0</t>
  </si>
  <si>
    <t>Adapter ProfiNET , SIMATIC ET 200SP, PROFINET 2-PORT</t>
  </si>
  <si>
    <t>6ES7155-6AU01-0CN0</t>
  </si>
  <si>
    <t>6ES7131-6BH01-0BA0</t>
  </si>
  <si>
    <t>6ES7132-6BH01-0BA0</t>
  </si>
  <si>
    <t>6ES7134-6GD01-0BA1</t>
  </si>
  <si>
    <t>6ES7135-6HD00-0BA1</t>
  </si>
  <si>
    <t>6ES7193-6BP00-0DA0</t>
  </si>
  <si>
    <t>6ES7193-6BP00-0BA0</t>
  </si>
  <si>
    <t>Klimatyzator dachowy</t>
  </si>
  <si>
    <t>NSYCU800R/ zamiennik:</t>
  </si>
  <si>
    <t>NSYCU800RDG</t>
  </si>
  <si>
    <t>Termostat</t>
  </si>
  <si>
    <t>NSYCCOTHO</t>
  </si>
  <si>
    <t>Przekaźnik przemysłowy</t>
  </si>
  <si>
    <t>RXM2AB2BD</t>
  </si>
  <si>
    <t>Gniazdo przekaźnika</t>
  </si>
  <si>
    <t>RXZE2M114</t>
  </si>
  <si>
    <t>RXM4AB2BD</t>
  </si>
  <si>
    <t>Przekaźnik KI/KO 24VAC/VDC</t>
  </si>
  <si>
    <t>RSL1PVBU</t>
  </si>
  <si>
    <t>Przekaźnik KI/KO 115 VAC/VDC</t>
  </si>
  <si>
    <t>RSL1PVFU</t>
  </si>
  <si>
    <t>Przekaźnik KI/KO 230 VAC/VDC</t>
  </si>
  <si>
    <t>RSL1PVPU</t>
  </si>
  <si>
    <t xml:space="preserve">Przetwornik rezystancji </t>
  </si>
  <si>
    <t>PT100-4-20mA-L  LABOR-ASTER</t>
  </si>
  <si>
    <t>R-S2-L24-PT100-4-20mA-L</t>
  </si>
  <si>
    <t>Zasilacz separator LABOR-ASTER</t>
  </si>
  <si>
    <t>Z-S2A</t>
  </si>
  <si>
    <t>Sygnalizator świetlny LED 24-48VDC</t>
  </si>
  <si>
    <t>XVBL4B5</t>
  </si>
  <si>
    <t>Sygnalizator dźwiękowy 12-48V</t>
  </si>
  <si>
    <t>XVBC9B</t>
  </si>
  <si>
    <t>Syrena alarmowa 24V AC/DC</t>
  </si>
  <si>
    <t>XVS10BMW</t>
  </si>
  <si>
    <t>Przycisk AWARYJNY</t>
  </si>
  <si>
    <t>XB5AS8445</t>
  </si>
  <si>
    <t>Rozłącznik remontowy</t>
  </si>
  <si>
    <t>VBD0</t>
  </si>
  <si>
    <t>K10D012QCH</t>
  </si>
  <si>
    <t>Przełącznik podwójny</t>
  </si>
  <si>
    <t>ZB5AW7A1724</t>
  </si>
  <si>
    <t>Moduł stykowy</t>
  </si>
  <si>
    <t>ZB5AZ105</t>
  </si>
  <si>
    <t>Stycznik</t>
  </si>
  <si>
    <t>LC1K09004M7</t>
  </si>
  <si>
    <t>Przetwornik rezystancji LABOR-ASTER</t>
  </si>
  <si>
    <t>R-S2-L230</t>
  </si>
  <si>
    <t>Separator sygnałów analogowych LABOR-ASTER</t>
  </si>
  <si>
    <t>S2-B</t>
  </si>
  <si>
    <t>System monitorujący drgania AVM4000</t>
  </si>
  <si>
    <t>AVM4000</t>
  </si>
  <si>
    <t>Zasilacz-separator do przetworników 4-20mA LABOR-ASTER</t>
  </si>
  <si>
    <t>S2Ex-Z</t>
  </si>
  <si>
    <t>Powielacz separator S2-L2p-24-3-8-8 LABOR-ASTER</t>
  </si>
  <si>
    <t>S2-L2p-24-3-8-8</t>
  </si>
  <si>
    <t>Stycznik  DILA22 24VDC</t>
  </si>
  <si>
    <t>Stycznik DILA22 nr. Kat: 276399</t>
  </si>
  <si>
    <t>Konwerter ETHERNET-RS MOXA</t>
  </si>
  <si>
    <t>NPort 5230/5232</t>
  </si>
  <si>
    <t>Inspekcja systemu Vibro przez serwisanta firmy amcVIBRO</t>
  </si>
  <si>
    <r>
      <t>Sterownik przemysłowy</t>
    </r>
    <r>
      <rPr>
        <sz val="11"/>
        <color theme="1"/>
        <rFont val="Arial"/>
        <family val="2"/>
        <charset val="238"/>
      </rPr>
      <t xml:space="preserve"> SIMATIC S7-1500, JEDNOSTKA CENTRALNA CPU 1513</t>
    </r>
  </si>
  <si>
    <r>
      <t xml:space="preserve">Adapter ProfiNET , </t>
    </r>
    <r>
      <rPr>
        <sz val="11"/>
        <color theme="1"/>
        <rFont val="Arial"/>
        <family val="2"/>
        <charset val="238"/>
      </rPr>
      <t>SIMATIC ET 200SP, PROFINET 2-PORT</t>
    </r>
  </si>
  <si>
    <r>
      <t xml:space="preserve">Moduł wejść  </t>
    </r>
    <r>
      <rPr>
        <sz val="11"/>
        <color theme="1"/>
        <rFont val="Arial"/>
        <family val="2"/>
        <charset val="238"/>
      </rPr>
      <t>SIMATIC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ET 200SP</t>
    </r>
  </si>
  <si>
    <r>
      <t xml:space="preserve">Moduł wyjść </t>
    </r>
    <r>
      <rPr>
        <sz val="11"/>
        <color theme="1"/>
        <rFont val="Arial"/>
        <family val="2"/>
        <charset val="238"/>
      </rPr>
      <t>SIMATIC ET 200SP</t>
    </r>
  </si>
  <si>
    <r>
      <t xml:space="preserve">Moduł wejść analogowych </t>
    </r>
    <r>
      <rPr>
        <sz val="11"/>
        <color theme="1"/>
        <rFont val="Arial"/>
        <family val="2"/>
        <charset val="238"/>
      </rPr>
      <t>SIMATIC ET 200SP</t>
    </r>
  </si>
  <si>
    <r>
      <t xml:space="preserve">Moduł wyjść analogowych </t>
    </r>
    <r>
      <rPr>
        <sz val="11"/>
        <color theme="1"/>
        <rFont val="Arial"/>
        <family val="2"/>
        <charset val="238"/>
      </rPr>
      <t>SIMATIC ET200SP</t>
    </r>
  </si>
  <si>
    <r>
      <t>Podstawka zasilająca</t>
    </r>
    <r>
      <rPr>
        <sz val="11"/>
        <color theme="1"/>
        <rFont val="Arial"/>
        <family val="2"/>
        <charset val="238"/>
      </rPr>
      <t xml:space="preserve"> SIMATIC BU15-P16+A0+2D, TYP A0</t>
    </r>
  </si>
  <si>
    <r>
      <t>Podstawka zasilająca</t>
    </r>
    <r>
      <rPr>
        <sz val="11"/>
        <color theme="1"/>
        <rFont val="Arial"/>
        <family val="2"/>
        <charset val="238"/>
      </rPr>
      <t xml:space="preserve"> SIMATIC BU15-P16+A0+2B, TYP A0</t>
    </r>
  </si>
  <si>
    <t>NSYCU800R/ zamiennik: NSYCU800RDG</t>
  </si>
  <si>
    <t xml:space="preserve">Przegląd roczny </t>
  </si>
  <si>
    <t>Wz - WARTOŚĆ OFERTY (PODLEGAJĄCA OCENIE) - (WR+Wcz+Wp)</t>
  </si>
  <si>
    <r>
      <t xml:space="preserve">Cena jednostkowa netto [PLN]
</t>
    </r>
    <r>
      <rPr>
        <b/>
        <i/>
        <sz val="8"/>
        <color theme="1"/>
        <rFont val="Times New Roman"/>
        <family val="1"/>
        <charset val="238"/>
      </rPr>
      <t xml:space="preserve"> /wypełnia Wykonawca/</t>
    </r>
  </si>
  <si>
    <r>
      <t xml:space="preserve">Cena jednostkowa netto [PLN]
</t>
    </r>
    <r>
      <rPr>
        <b/>
        <sz val="8"/>
        <rFont val="Times New Roman"/>
        <family val="1"/>
        <charset val="238"/>
      </rPr>
      <t xml:space="preserve"> /wypełnia Wykonawca/</t>
    </r>
  </si>
  <si>
    <r>
      <t xml:space="preserve">Cena jednostkowa netto [PLN]
</t>
    </r>
    <r>
      <rPr>
        <b/>
        <sz val="8"/>
        <color theme="1"/>
        <rFont val="Times New Roman"/>
        <family val="1"/>
        <charset val="238"/>
      </rPr>
      <t xml:space="preserve"> /wypełnia Wykonawca/</t>
    </r>
  </si>
  <si>
    <r>
      <t xml:space="preserve">Cena jednostkowa (netto) PLN
</t>
    </r>
    <r>
      <rPr>
        <b/>
        <sz val="8"/>
        <color rgb="FF000000"/>
        <rFont val="Calibri"/>
        <family val="2"/>
        <charset val="238"/>
      </rPr>
      <t xml:space="preserve"> /wypełnia Wykonawca/</t>
    </r>
  </si>
  <si>
    <r>
      <t xml:space="preserve">Cena ryczałtowa
w zł netto
</t>
    </r>
    <r>
      <rPr>
        <b/>
        <sz val="8"/>
        <rFont val="Times New Roman"/>
        <family val="1"/>
        <charset val="238"/>
      </rPr>
      <t xml:space="preserve"> /wypełnia Wykonawca/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</si>
</sst>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ahoma"/>
      <family val="2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8"/>
      <color rgb="FF000000"/>
      <name val="Calibri"/>
      <family val="2"/>
      <charset val="238"/>
    </font>
    <font>
      <sz val="11"/>
      <color theme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80">
    <xf numFmtId="0" fontId="0" fillId="0" borderId="0" xfId="0"/>
    <xf numFmtId="0" fontId="5" fillId="0" borderId="0" xfId="1" applyAlignment="1">
      <alignment vertical="center"/>
    </xf>
    <xf numFmtId="0" fontId="2" fillId="0" borderId="0" xfId="0" applyFont="1" applyAlignment="1">
      <alignment horizontal="right" vertical="center" indent="15"/>
    </xf>
    <xf numFmtId="0" fontId="4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top" wrapText="1"/>
    </xf>
    <xf numFmtId="0" fontId="15" fillId="0" borderId="8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3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1" fillId="5" borderId="1" xfId="0" applyNumberFormat="1" applyFont="1" applyFill="1" applyBorder="1" applyAlignment="1">
      <alignment horizontal="center" vertical="center" wrapText="1"/>
    </xf>
    <xf numFmtId="4" fontId="29" fillId="5" borderId="1" xfId="0" applyNumberFormat="1" applyFont="1" applyFill="1" applyBorder="1" applyAlignment="1">
      <alignment horizontal="center" vertical="center" wrapText="1"/>
    </xf>
    <xf numFmtId="4" fontId="29" fillId="5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view="pageBreakPreview" zoomScale="115" zoomScaleNormal="100" zoomScaleSheetLayoutView="115" workbookViewId="0">
      <selection activeCell="AA7" sqref="AA7"/>
    </sheetView>
  </sheetViews>
  <sheetFormatPr defaultRowHeight="15" x14ac:dyDescent="0.25"/>
  <cols>
    <col min="1" max="1" width="9.140625" style="35"/>
    <col min="2" max="2" width="32.85546875" customWidth="1"/>
    <col min="3" max="3" width="54.5703125" customWidth="1"/>
    <col min="4" max="5" width="15.5703125" customWidth="1"/>
    <col min="6" max="6" width="17" customWidth="1"/>
    <col min="7" max="7" width="2.28515625" hidden="1" customWidth="1"/>
    <col min="8" max="21" width="9.140625" hidden="1" customWidth="1"/>
  </cols>
  <sheetData>
    <row r="1" spans="1:21" x14ac:dyDescent="0.25">
      <c r="E1" s="58" t="s">
        <v>19</v>
      </c>
      <c r="F1" s="58"/>
    </row>
    <row r="2" spans="1:21" ht="27.75" customHeight="1" x14ac:dyDescent="0.25">
      <c r="B2" s="59" t="s">
        <v>20</v>
      </c>
      <c r="C2" s="59"/>
      <c r="D2" s="59"/>
      <c r="E2" s="59"/>
      <c r="F2" s="59"/>
    </row>
    <row r="3" spans="1:21" x14ac:dyDescent="0.25">
      <c r="B3" s="1"/>
    </row>
    <row r="4" spans="1:21" ht="68.25" customHeight="1" x14ac:dyDescent="0.25">
      <c r="B4" s="8" t="s">
        <v>0</v>
      </c>
      <c r="C4" s="8" t="s">
        <v>1</v>
      </c>
      <c r="D4" s="8" t="s">
        <v>2</v>
      </c>
      <c r="E4" s="8" t="s">
        <v>159</v>
      </c>
      <c r="F4" s="8" t="s">
        <v>4</v>
      </c>
    </row>
    <row r="5" spans="1:21" x14ac:dyDescent="0.25">
      <c r="B5" s="9" t="s">
        <v>3</v>
      </c>
      <c r="C5" s="9">
        <v>1</v>
      </c>
      <c r="D5" s="9">
        <v>2</v>
      </c>
      <c r="E5" s="9">
        <v>3</v>
      </c>
      <c r="F5" s="9" t="s">
        <v>18</v>
      </c>
    </row>
    <row r="6" spans="1:21" ht="45" x14ac:dyDescent="0.25">
      <c r="B6" s="9">
        <v>1</v>
      </c>
      <c r="C6" s="9" t="s">
        <v>34</v>
      </c>
      <c r="D6" s="9">
        <v>100</v>
      </c>
      <c r="E6" s="49"/>
      <c r="F6" s="37">
        <f>D6*E6</f>
        <v>0</v>
      </c>
    </row>
    <row r="7" spans="1:21" ht="31.5" customHeight="1" x14ac:dyDescent="0.25">
      <c r="B7" s="61" t="s">
        <v>35</v>
      </c>
      <c r="C7" s="61"/>
      <c r="D7" s="61"/>
      <c r="E7" s="61"/>
      <c r="F7" s="60">
        <f>F6</f>
        <v>0</v>
      </c>
    </row>
    <row r="8" spans="1:21" ht="15.75" customHeight="1" x14ac:dyDescent="0.25">
      <c r="B8" s="61"/>
      <c r="C8" s="61"/>
      <c r="D8" s="61"/>
      <c r="E8" s="61"/>
      <c r="F8" s="60"/>
    </row>
    <row r="9" spans="1:21" x14ac:dyDescent="0.25">
      <c r="B9" s="2"/>
    </row>
    <row r="10" spans="1:21" ht="43.5" customHeight="1" x14ac:dyDescent="0.25">
      <c r="B10" s="62" t="s">
        <v>17</v>
      </c>
      <c r="C10" s="62"/>
      <c r="D10" s="62"/>
      <c r="E10" s="62"/>
      <c r="F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1:21" s="6" customFormat="1" ht="32.25" customHeight="1" x14ac:dyDescent="0.25">
      <c r="A11" s="51" t="s">
        <v>23</v>
      </c>
      <c r="B11" s="51" t="s">
        <v>42</v>
      </c>
      <c r="C11" s="51" t="s">
        <v>38</v>
      </c>
      <c r="D11" s="51" t="s">
        <v>2</v>
      </c>
      <c r="E11" s="64" t="s">
        <v>160</v>
      </c>
      <c r="F11" s="65" t="s">
        <v>4</v>
      </c>
    </row>
    <row r="12" spans="1:21" ht="26.25" customHeight="1" x14ac:dyDescent="0.25">
      <c r="A12" s="51"/>
      <c r="B12" s="51"/>
      <c r="C12" s="51"/>
      <c r="D12" s="51"/>
      <c r="E12" s="64"/>
      <c r="F12" s="66"/>
    </row>
    <row r="13" spans="1:21" ht="26.25" customHeight="1" x14ac:dyDescent="0.25">
      <c r="A13" s="45">
        <v>8</v>
      </c>
      <c r="B13" s="42" t="s">
        <v>43</v>
      </c>
      <c r="C13" s="42" t="s">
        <v>61</v>
      </c>
      <c r="D13" s="47">
        <v>1</v>
      </c>
      <c r="E13" s="49"/>
      <c r="F13" s="37">
        <f>D13*E13</f>
        <v>0</v>
      </c>
    </row>
    <row r="14" spans="1:21" ht="24.75" customHeight="1" x14ac:dyDescent="0.25">
      <c r="A14" s="45">
        <v>9</v>
      </c>
      <c r="B14" s="42" t="s">
        <v>43</v>
      </c>
      <c r="C14" s="42" t="s">
        <v>62</v>
      </c>
      <c r="D14" s="47">
        <v>1</v>
      </c>
      <c r="E14" s="49"/>
      <c r="F14" s="37">
        <f t="shared" ref="F14:F22" si="0">D14*E14</f>
        <v>0</v>
      </c>
    </row>
    <row r="15" spans="1:21" ht="27" customHeight="1" x14ac:dyDescent="0.25">
      <c r="A15" s="45">
        <v>11</v>
      </c>
      <c r="B15" s="42" t="s">
        <v>65</v>
      </c>
      <c r="C15" s="42" t="s">
        <v>66</v>
      </c>
      <c r="D15" s="47">
        <v>1</v>
      </c>
      <c r="E15" s="49"/>
      <c r="F15" s="37">
        <f t="shared" si="0"/>
        <v>0</v>
      </c>
    </row>
    <row r="16" spans="1:21" ht="34.5" customHeight="1" x14ac:dyDescent="0.25">
      <c r="A16" s="41">
        <v>12</v>
      </c>
      <c r="B16" s="42" t="s">
        <v>67</v>
      </c>
      <c r="C16" s="42" t="s">
        <v>68</v>
      </c>
      <c r="D16" s="47">
        <v>1</v>
      </c>
      <c r="E16" s="49"/>
      <c r="F16" s="37">
        <f t="shared" si="0"/>
        <v>0</v>
      </c>
    </row>
    <row r="17" spans="1:8" ht="36" customHeight="1" x14ac:dyDescent="0.25">
      <c r="A17" s="41">
        <v>21</v>
      </c>
      <c r="B17" s="42" t="s">
        <v>84</v>
      </c>
      <c r="C17" s="42" t="s">
        <v>85</v>
      </c>
      <c r="D17" s="47">
        <v>1</v>
      </c>
      <c r="E17" s="49"/>
      <c r="F17" s="37">
        <f t="shared" si="0"/>
        <v>0</v>
      </c>
    </row>
    <row r="18" spans="1:8" ht="51.75" customHeight="1" x14ac:dyDescent="0.25">
      <c r="A18" s="41">
        <v>22</v>
      </c>
      <c r="B18" s="42" t="s">
        <v>148</v>
      </c>
      <c r="C18" s="42" t="s">
        <v>86</v>
      </c>
      <c r="D18" s="47">
        <v>1</v>
      </c>
      <c r="E18" s="49"/>
      <c r="F18" s="37">
        <f t="shared" si="0"/>
        <v>0</v>
      </c>
    </row>
    <row r="19" spans="1:8" ht="32.25" customHeight="1" x14ac:dyDescent="0.25">
      <c r="A19" s="46">
        <v>23</v>
      </c>
      <c r="B19" s="42" t="s">
        <v>87</v>
      </c>
      <c r="C19" s="42" t="s">
        <v>88</v>
      </c>
      <c r="D19" s="47">
        <v>1</v>
      </c>
      <c r="E19" s="49"/>
      <c r="F19" s="37">
        <f t="shared" si="0"/>
        <v>0</v>
      </c>
    </row>
    <row r="20" spans="1:8" ht="29.25" customHeight="1" x14ac:dyDescent="0.25">
      <c r="A20" s="41">
        <v>26</v>
      </c>
      <c r="B20" s="42" t="s">
        <v>152</v>
      </c>
      <c r="C20" s="42" t="s">
        <v>91</v>
      </c>
      <c r="D20" s="47">
        <v>1</v>
      </c>
      <c r="E20" s="49"/>
      <c r="F20" s="37">
        <f t="shared" si="0"/>
        <v>0</v>
      </c>
    </row>
    <row r="21" spans="1:8" ht="31.5" customHeight="1" x14ac:dyDescent="0.25">
      <c r="A21" s="41">
        <v>27</v>
      </c>
      <c r="B21" s="42" t="s">
        <v>153</v>
      </c>
      <c r="C21" s="42" t="s">
        <v>92</v>
      </c>
      <c r="D21" s="47">
        <v>1</v>
      </c>
      <c r="E21" s="49"/>
      <c r="F21" s="37">
        <f t="shared" si="0"/>
        <v>0</v>
      </c>
    </row>
    <row r="22" spans="1:8" ht="29.25" customHeight="1" x14ac:dyDescent="0.25">
      <c r="A22" s="46">
        <v>30</v>
      </c>
      <c r="B22" s="42" t="s">
        <v>95</v>
      </c>
      <c r="C22" s="42" t="s">
        <v>156</v>
      </c>
      <c r="D22" s="47">
        <v>1</v>
      </c>
      <c r="E22" s="49"/>
      <c r="F22" s="37">
        <f t="shared" si="0"/>
        <v>0</v>
      </c>
    </row>
    <row r="23" spans="1:8" ht="15.75" x14ac:dyDescent="0.25">
      <c r="A23" s="36"/>
      <c r="B23" s="54" t="s">
        <v>21</v>
      </c>
      <c r="C23" s="54"/>
      <c r="D23" s="54"/>
      <c r="E23" s="54"/>
      <c r="F23" s="38">
        <f>SUM(F13:F22)</f>
        <v>0</v>
      </c>
    </row>
    <row r="25" spans="1:8" ht="27" customHeight="1" x14ac:dyDescent="0.25">
      <c r="B25" s="55" t="s">
        <v>36</v>
      </c>
      <c r="C25" s="56"/>
      <c r="D25" s="56"/>
      <c r="E25" s="56"/>
      <c r="F25" s="57"/>
    </row>
    <row r="26" spans="1:8" ht="70.5" customHeight="1" x14ac:dyDescent="0.25">
      <c r="B26" s="29" t="s">
        <v>0</v>
      </c>
      <c r="C26" s="34" t="s">
        <v>39</v>
      </c>
      <c r="D26" s="27" t="s">
        <v>2</v>
      </c>
      <c r="E26" s="27" t="s">
        <v>161</v>
      </c>
      <c r="F26" s="28" t="s">
        <v>33</v>
      </c>
    </row>
    <row r="27" spans="1:8" ht="53.25" customHeight="1" x14ac:dyDescent="0.25">
      <c r="B27" s="33">
        <v>1</v>
      </c>
      <c r="C27" s="42" t="s">
        <v>157</v>
      </c>
      <c r="D27" s="48">
        <v>1</v>
      </c>
      <c r="E27" s="49"/>
      <c r="F27" s="37">
        <f>D27*E27</f>
        <v>0</v>
      </c>
    </row>
    <row r="28" spans="1:8" ht="18" customHeight="1" x14ac:dyDescent="0.25">
      <c r="B28" s="30"/>
      <c r="C28" s="53" t="s">
        <v>37</v>
      </c>
      <c r="D28" s="53"/>
      <c r="E28" s="53"/>
      <c r="F28" s="39">
        <f>F27</f>
        <v>0</v>
      </c>
    </row>
    <row r="30" spans="1:8" ht="32.25" customHeight="1" x14ac:dyDescent="0.25">
      <c r="C30" s="50" t="s">
        <v>158</v>
      </c>
      <c r="D30" s="50"/>
      <c r="E30" s="50"/>
      <c r="F30" s="40">
        <f>F7+F23+F28</f>
        <v>0</v>
      </c>
    </row>
    <row r="32" spans="1:8" ht="48.75" customHeight="1" x14ac:dyDescent="0.25">
      <c r="B32" s="52" t="s">
        <v>22</v>
      </c>
      <c r="C32" s="52"/>
      <c r="D32" s="52"/>
      <c r="E32" s="52"/>
      <c r="F32" s="52"/>
      <c r="G32" s="52"/>
      <c r="H32" s="52"/>
    </row>
  </sheetData>
  <sortState xmlns:xlrd2="http://schemas.microsoft.com/office/spreadsheetml/2017/richdata2" ref="A13:B24">
    <sortCondition ref="A13"/>
  </sortState>
  <mergeCells count="17">
    <mergeCell ref="H10:U10"/>
    <mergeCell ref="A11:A12"/>
    <mergeCell ref="B11:B12"/>
    <mergeCell ref="D11:D12"/>
    <mergeCell ref="E11:E12"/>
    <mergeCell ref="F11:F12"/>
    <mergeCell ref="E1:F1"/>
    <mergeCell ref="B2:F2"/>
    <mergeCell ref="F7:F8"/>
    <mergeCell ref="B7:E8"/>
    <mergeCell ref="B10:F10"/>
    <mergeCell ref="C30:E30"/>
    <mergeCell ref="C11:C12"/>
    <mergeCell ref="B32:H32"/>
    <mergeCell ref="C28:E28"/>
    <mergeCell ref="B23:E23"/>
    <mergeCell ref="B25:F25"/>
  </mergeCells>
  <pageMargins left="0.7" right="0.7" top="0.75" bottom="0.75" header="0.3" footer="0.3"/>
  <pageSetup paperSize="9" scale="6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F85"/>
  <sheetViews>
    <sheetView view="pageBreakPreview" topLeftCell="C3" zoomScale="90" zoomScaleNormal="100" zoomScaleSheetLayoutView="90" workbookViewId="0">
      <selection activeCell="F3" sqref="F3:F5"/>
    </sheetView>
  </sheetViews>
  <sheetFormatPr defaultRowHeight="15.75" x14ac:dyDescent="0.25"/>
  <cols>
    <col min="1" max="2" width="0" style="6" hidden="1" customWidth="1"/>
    <col min="3" max="3" width="9.140625" style="26"/>
    <col min="4" max="4" width="51.85546875" style="6" customWidth="1"/>
    <col min="5" max="5" width="31.28515625" style="6" customWidth="1"/>
    <col min="6" max="6" width="18.140625" style="6" customWidth="1"/>
    <col min="7" max="16384" width="9.140625" style="6"/>
  </cols>
  <sheetData>
    <row r="1" spans="3:6" x14ac:dyDescent="0.25">
      <c r="C1" s="10"/>
      <c r="D1" s="11"/>
      <c r="E1" s="69" t="s">
        <v>24</v>
      </c>
      <c r="F1" s="69"/>
    </row>
    <row r="2" spans="3:6" x14ac:dyDescent="0.25">
      <c r="C2" s="10"/>
      <c r="D2" s="12" t="s">
        <v>25</v>
      </c>
      <c r="F2" s="13"/>
    </row>
    <row r="3" spans="3:6" ht="25.5" customHeight="1" x14ac:dyDescent="0.25">
      <c r="C3" s="67" t="s">
        <v>40</v>
      </c>
      <c r="D3" s="67" t="s">
        <v>41</v>
      </c>
      <c r="E3" s="67" t="s">
        <v>38</v>
      </c>
      <c r="F3" s="67" t="s">
        <v>162</v>
      </c>
    </row>
    <row r="4" spans="3:6" x14ac:dyDescent="0.25">
      <c r="C4" s="67"/>
      <c r="D4" s="67"/>
      <c r="E4" s="67"/>
      <c r="F4" s="67"/>
    </row>
    <row r="5" spans="3:6" ht="6" customHeight="1" x14ac:dyDescent="0.25">
      <c r="C5" s="67"/>
      <c r="D5" s="67"/>
      <c r="E5" s="67"/>
      <c r="F5" s="67"/>
    </row>
    <row r="6" spans="3:6" ht="25.5" customHeight="1" x14ac:dyDescent="0.25">
      <c r="C6" s="41">
        <v>1</v>
      </c>
      <c r="D6" s="42" t="s">
        <v>49</v>
      </c>
      <c r="E6" s="42" t="s">
        <v>50</v>
      </c>
      <c r="F6" s="75"/>
    </row>
    <row r="7" spans="3:6" ht="24.75" customHeight="1" x14ac:dyDescent="0.25">
      <c r="C7" s="41">
        <v>2</v>
      </c>
      <c r="D7" s="42" t="s">
        <v>51</v>
      </c>
      <c r="E7" s="42" t="s">
        <v>52</v>
      </c>
      <c r="F7" s="76"/>
    </row>
    <row r="8" spans="3:6" ht="24" customHeight="1" x14ac:dyDescent="0.25">
      <c r="C8" s="41">
        <v>3</v>
      </c>
      <c r="D8" s="42" t="s">
        <v>53</v>
      </c>
      <c r="E8" s="42" t="s">
        <v>54</v>
      </c>
      <c r="F8" s="76"/>
    </row>
    <row r="9" spans="3:6" ht="24" customHeight="1" x14ac:dyDescent="0.25">
      <c r="C9" s="41">
        <v>4</v>
      </c>
      <c r="D9" s="42" t="s">
        <v>55</v>
      </c>
      <c r="E9" s="42" t="s">
        <v>56</v>
      </c>
      <c r="F9" s="76"/>
    </row>
    <row r="10" spans="3:6" ht="24" customHeight="1" x14ac:dyDescent="0.25">
      <c r="C10" s="41">
        <v>5</v>
      </c>
      <c r="D10" s="42" t="s">
        <v>55</v>
      </c>
      <c r="E10" s="42" t="s">
        <v>57</v>
      </c>
      <c r="F10" s="76"/>
    </row>
    <row r="11" spans="3:6" ht="30.75" customHeight="1" x14ac:dyDescent="0.25">
      <c r="C11" s="41">
        <v>6</v>
      </c>
      <c r="D11" s="42" t="s">
        <v>44</v>
      </c>
      <c r="E11" s="42" t="s">
        <v>58</v>
      </c>
      <c r="F11" s="76"/>
    </row>
    <row r="12" spans="3:6" ht="30.75" customHeight="1" x14ac:dyDescent="0.25">
      <c r="C12" s="41">
        <v>7</v>
      </c>
      <c r="D12" s="42" t="s">
        <v>59</v>
      </c>
      <c r="E12" s="42" t="s">
        <v>60</v>
      </c>
      <c r="F12" s="76"/>
    </row>
    <row r="13" spans="3:6" ht="30.75" customHeight="1" x14ac:dyDescent="0.25">
      <c r="C13" s="41">
        <v>8</v>
      </c>
      <c r="D13" s="42" t="s">
        <v>43</v>
      </c>
      <c r="E13" s="42" t="s">
        <v>61</v>
      </c>
      <c r="F13" s="76"/>
    </row>
    <row r="14" spans="3:6" ht="30.75" customHeight="1" x14ac:dyDescent="0.25">
      <c r="C14" s="41">
        <v>9</v>
      </c>
      <c r="D14" s="42" t="s">
        <v>43</v>
      </c>
      <c r="E14" s="42" t="s">
        <v>62</v>
      </c>
      <c r="F14" s="76"/>
    </row>
    <row r="15" spans="3:6" ht="30.75" customHeight="1" x14ac:dyDescent="0.25">
      <c r="C15" s="41">
        <v>10</v>
      </c>
      <c r="D15" s="42" t="s">
        <v>63</v>
      </c>
      <c r="E15" s="42" t="s">
        <v>64</v>
      </c>
      <c r="F15" s="76"/>
    </row>
    <row r="16" spans="3:6" ht="30.75" customHeight="1" x14ac:dyDescent="0.25">
      <c r="C16" s="41">
        <v>11</v>
      </c>
      <c r="D16" s="42" t="s">
        <v>65</v>
      </c>
      <c r="E16" s="42" t="s">
        <v>66</v>
      </c>
      <c r="F16" s="76"/>
    </row>
    <row r="17" spans="3:6" ht="30.75" customHeight="1" x14ac:dyDescent="0.25">
      <c r="C17" s="41">
        <v>12</v>
      </c>
      <c r="D17" s="42" t="s">
        <v>67</v>
      </c>
      <c r="E17" s="42" t="s">
        <v>68</v>
      </c>
      <c r="F17" s="76"/>
    </row>
    <row r="18" spans="3:6" ht="30.75" customHeight="1" x14ac:dyDescent="0.25">
      <c r="C18" s="41">
        <v>13</v>
      </c>
      <c r="D18" s="42" t="s">
        <v>45</v>
      </c>
      <c r="E18" s="42" t="s">
        <v>69</v>
      </c>
      <c r="F18" s="76"/>
    </row>
    <row r="19" spans="3:6" ht="30.75" customHeight="1" x14ac:dyDescent="0.25">
      <c r="C19" s="41">
        <v>14</v>
      </c>
      <c r="D19" s="42" t="s">
        <v>70</v>
      </c>
      <c r="E19" s="42" t="s">
        <v>71</v>
      </c>
      <c r="F19" s="76"/>
    </row>
    <row r="20" spans="3:6" ht="30.75" customHeight="1" x14ac:dyDescent="0.25">
      <c r="C20" s="41">
        <v>15</v>
      </c>
      <c r="D20" s="42" t="s">
        <v>72</v>
      </c>
      <c r="E20" s="42" t="s">
        <v>73</v>
      </c>
      <c r="F20" s="76"/>
    </row>
    <row r="21" spans="3:6" ht="30.75" customHeight="1" x14ac:dyDescent="0.25">
      <c r="C21" s="41">
        <v>16</v>
      </c>
      <c r="D21" s="42" t="s">
        <v>74</v>
      </c>
      <c r="E21" s="42" t="s">
        <v>75</v>
      </c>
      <c r="F21" s="76"/>
    </row>
    <row r="22" spans="3:6" ht="30.75" customHeight="1" x14ac:dyDescent="0.25">
      <c r="C22" s="41">
        <v>17</v>
      </c>
      <c r="D22" s="42" t="s">
        <v>76</v>
      </c>
      <c r="E22" s="42" t="s">
        <v>77</v>
      </c>
      <c r="F22" s="76"/>
    </row>
    <row r="23" spans="3:6" ht="30.75" customHeight="1" x14ac:dyDescent="0.25">
      <c r="C23" s="41">
        <v>18</v>
      </c>
      <c r="D23" s="42" t="s">
        <v>78</v>
      </c>
      <c r="E23" s="42" t="s">
        <v>79</v>
      </c>
      <c r="F23" s="76"/>
    </row>
    <row r="24" spans="3:6" ht="30.75" customHeight="1" x14ac:dyDescent="0.25">
      <c r="C24" s="41">
        <v>19</v>
      </c>
      <c r="D24" s="43" t="s">
        <v>80</v>
      </c>
      <c r="E24" s="43" t="s">
        <v>81</v>
      </c>
      <c r="F24" s="76"/>
    </row>
    <row r="25" spans="3:6" ht="30.75" customHeight="1" x14ac:dyDescent="0.25">
      <c r="C25" s="41">
        <v>20</v>
      </c>
      <c r="D25" s="43" t="s">
        <v>82</v>
      </c>
      <c r="E25" s="43" t="s">
        <v>83</v>
      </c>
      <c r="F25" s="76"/>
    </row>
    <row r="26" spans="3:6" ht="43.5" customHeight="1" x14ac:dyDescent="0.25">
      <c r="C26" s="41">
        <v>21</v>
      </c>
      <c r="D26" s="42" t="s">
        <v>84</v>
      </c>
      <c r="E26" s="42" t="s">
        <v>85</v>
      </c>
      <c r="F26" s="76"/>
    </row>
    <row r="27" spans="3:6" ht="54" customHeight="1" x14ac:dyDescent="0.25">
      <c r="C27" s="41">
        <v>22</v>
      </c>
      <c r="D27" s="44" t="s">
        <v>148</v>
      </c>
      <c r="E27" s="42" t="s">
        <v>86</v>
      </c>
      <c r="F27" s="76"/>
    </row>
    <row r="28" spans="3:6" ht="24" customHeight="1" x14ac:dyDescent="0.25">
      <c r="C28" s="70">
        <v>23</v>
      </c>
      <c r="D28" s="71" t="s">
        <v>149</v>
      </c>
      <c r="E28" s="72" t="s">
        <v>88</v>
      </c>
      <c r="F28" s="77"/>
    </row>
    <row r="29" spans="3:6" ht="18.75" customHeight="1" x14ac:dyDescent="0.25">
      <c r="C29" s="70"/>
      <c r="D29" s="71"/>
      <c r="E29" s="72"/>
      <c r="F29" s="77"/>
    </row>
    <row r="30" spans="3:6" ht="30.75" customHeight="1" x14ac:dyDescent="0.25">
      <c r="C30" s="41">
        <v>24</v>
      </c>
      <c r="D30" s="44" t="s">
        <v>150</v>
      </c>
      <c r="E30" s="42" t="s">
        <v>89</v>
      </c>
      <c r="F30" s="76"/>
    </row>
    <row r="31" spans="3:6" ht="30.75" customHeight="1" x14ac:dyDescent="0.25">
      <c r="C31" s="41">
        <v>25</v>
      </c>
      <c r="D31" s="44" t="s">
        <v>151</v>
      </c>
      <c r="E31" s="42" t="s">
        <v>90</v>
      </c>
      <c r="F31" s="76"/>
    </row>
    <row r="32" spans="3:6" ht="30.75" customHeight="1" x14ac:dyDescent="0.25">
      <c r="C32" s="41">
        <v>26</v>
      </c>
      <c r="D32" s="44" t="s">
        <v>152</v>
      </c>
      <c r="E32" s="42" t="s">
        <v>91</v>
      </c>
      <c r="F32" s="76"/>
    </row>
    <row r="33" spans="3:6" ht="30.75" customHeight="1" x14ac:dyDescent="0.25">
      <c r="C33" s="41">
        <v>27</v>
      </c>
      <c r="D33" s="44" t="s">
        <v>153</v>
      </c>
      <c r="E33" s="42" t="s">
        <v>92</v>
      </c>
      <c r="F33" s="76"/>
    </row>
    <row r="34" spans="3:6" ht="30.75" customHeight="1" x14ac:dyDescent="0.25">
      <c r="C34" s="41">
        <v>28</v>
      </c>
      <c r="D34" s="44" t="s">
        <v>154</v>
      </c>
      <c r="E34" s="42" t="s">
        <v>93</v>
      </c>
      <c r="F34" s="76"/>
    </row>
    <row r="35" spans="3:6" ht="30.75" customHeight="1" x14ac:dyDescent="0.25">
      <c r="C35" s="41">
        <v>29</v>
      </c>
      <c r="D35" s="44" t="s">
        <v>155</v>
      </c>
      <c r="E35" s="42" t="s">
        <v>94</v>
      </c>
      <c r="F35" s="76"/>
    </row>
    <row r="36" spans="3:6" ht="30.75" customHeight="1" x14ac:dyDescent="0.25">
      <c r="C36" s="70">
        <v>30</v>
      </c>
      <c r="D36" s="72" t="s">
        <v>95</v>
      </c>
      <c r="E36" s="42" t="s">
        <v>96</v>
      </c>
      <c r="F36" s="77"/>
    </row>
    <row r="37" spans="3:6" ht="22.5" customHeight="1" x14ac:dyDescent="0.25">
      <c r="C37" s="70"/>
      <c r="D37" s="72"/>
      <c r="E37" s="42" t="s">
        <v>97</v>
      </c>
      <c r="F37" s="77"/>
    </row>
    <row r="38" spans="3:6" ht="30.75" customHeight="1" x14ac:dyDescent="0.25">
      <c r="C38" s="41">
        <v>31</v>
      </c>
      <c r="D38" s="42" t="s">
        <v>98</v>
      </c>
      <c r="E38" s="42" t="s">
        <v>99</v>
      </c>
      <c r="F38" s="76"/>
    </row>
    <row r="39" spans="3:6" ht="30.75" customHeight="1" x14ac:dyDescent="0.25">
      <c r="C39" s="41">
        <v>32</v>
      </c>
      <c r="D39" s="42" t="s">
        <v>100</v>
      </c>
      <c r="E39" s="42" t="s">
        <v>101</v>
      </c>
      <c r="F39" s="76"/>
    </row>
    <row r="40" spans="3:6" ht="30.75" customHeight="1" x14ac:dyDescent="0.25">
      <c r="C40" s="41">
        <v>33</v>
      </c>
      <c r="D40" s="42" t="s">
        <v>102</v>
      </c>
      <c r="E40" s="42" t="s">
        <v>103</v>
      </c>
      <c r="F40" s="76"/>
    </row>
    <row r="41" spans="3:6" ht="30.75" customHeight="1" x14ac:dyDescent="0.25">
      <c r="C41" s="41">
        <v>34</v>
      </c>
      <c r="D41" s="42" t="s">
        <v>100</v>
      </c>
      <c r="E41" s="42" t="s">
        <v>104</v>
      </c>
      <c r="F41" s="76"/>
    </row>
    <row r="42" spans="3:6" ht="18.75" customHeight="1" x14ac:dyDescent="0.25">
      <c r="C42" s="70">
        <v>35</v>
      </c>
      <c r="D42" s="72" t="s">
        <v>105</v>
      </c>
      <c r="E42" s="72" t="s">
        <v>106</v>
      </c>
      <c r="F42" s="77"/>
    </row>
    <row r="43" spans="3:6" ht="16.5" customHeight="1" x14ac:dyDescent="0.25">
      <c r="C43" s="70"/>
      <c r="D43" s="72"/>
      <c r="E43" s="72"/>
      <c r="F43" s="77"/>
    </row>
    <row r="44" spans="3:6" ht="30.75" customHeight="1" x14ac:dyDescent="0.25">
      <c r="C44" s="41">
        <v>36</v>
      </c>
      <c r="D44" s="42" t="s">
        <v>107</v>
      </c>
      <c r="E44" s="42" t="s">
        <v>108</v>
      </c>
      <c r="F44" s="76"/>
    </row>
    <row r="45" spans="3:6" ht="30.75" customHeight="1" x14ac:dyDescent="0.25">
      <c r="C45" s="41">
        <v>37</v>
      </c>
      <c r="D45" s="42" t="s">
        <v>109</v>
      </c>
      <c r="E45" s="42" t="s">
        <v>110</v>
      </c>
      <c r="F45" s="76"/>
    </row>
    <row r="46" spans="3:6" ht="25.5" customHeight="1" x14ac:dyDescent="0.25">
      <c r="C46" s="70">
        <v>38</v>
      </c>
      <c r="D46" s="42" t="s">
        <v>111</v>
      </c>
      <c r="E46" s="72" t="s">
        <v>113</v>
      </c>
      <c r="F46" s="77"/>
    </row>
    <row r="47" spans="3:6" ht="24" customHeight="1" x14ac:dyDescent="0.25">
      <c r="C47" s="70"/>
      <c r="D47" s="42" t="s">
        <v>112</v>
      </c>
      <c r="E47" s="72"/>
      <c r="F47" s="77"/>
    </row>
    <row r="48" spans="3:6" ht="21" customHeight="1" x14ac:dyDescent="0.25">
      <c r="C48" s="70">
        <v>39</v>
      </c>
      <c r="D48" s="72" t="s">
        <v>114</v>
      </c>
      <c r="E48" s="72" t="s">
        <v>115</v>
      </c>
      <c r="F48" s="77"/>
    </row>
    <row r="49" spans="3:6" ht="15" customHeight="1" x14ac:dyDescent="0.25">
      <c r="C49" s="70"/>
      <c r="D49" s="72"/>
      <c r="E49" s="72"/>
      <c r="F49" s="77"/>
    </row>
    <row r="50" spans="3:6" ht="30.75" customHeight="1" x14ac:dyDescent="0.25">
      <c r="C50" s="41">
        <v>40</v>
      </c>
      <c r="D50" s="42" t="s">
        <v>116</v>
      </c>
      <c r="E50" s="42" t="s">
        <v>117</v>
      </c>
      <c r="F50" s="76"/>
    </row>
    <row r="51" spans="3:6" ht="30.75" customHeight="1" x14ac:dyDescent="0.25">
      <c r="C51" s="41">
        <v>41</v>
      </c>
      <c r="D51" s="42" t="s">
        <v>118</v>
      </c>
      <c r="E51" s="42" t="s">
        <v>119</v>
      </c>
      <c r="F51" s="76"/>
    </row>
    <row r="52" spans="3:6" ht="30.75" customHeight="1" x14ac:dyDescent="0.25">
      <c r="C52" s="41">
        <v>42</v>
      </c>
      <c r="D52" s="42" t="s">
        <v>120</v>
      </c>
      <c r="E52" s="42" t="s">
        <v>121</v>
      </c>
      <c r="F52" s="76"/>
    </row>
    <row r="53" spans="3:6" ht="30.75" customHeight="1" x14ac:dyDescent="0.25">
      <c r="C53" s="41">
        <v>43</v>
      </c>
      <c r="D53" s="42" t="s">
        <v>122</v>
      </c>
      <c r="E53" s="42" t="s">
        <v>123</v>
      </c>
      <c r="F53" s="76"/>
    </row>
    <row r="54" spans="3:6" ht="30.75" customHeight="1" x14ac:dyDescent="0.25">
      <c r="C54" s="41">
        <v>44</v>
      </c>
      <c r="D54" s="42" t="s">
        <v>124</v>
      </c>
      <c r="E54" s="42" t="s">
        <v>125</v>
      </c>
      <c r="F54" s="76"/>
    </row>
    <row r="55" spans="3:6" ht="30.75" customHeight="1" x14ac:dyDescent="0.25">
      <c r="C55" s="41">
        <v>45</v>
      </c>
      <c r="D55" s="42" t="s">
        <v>76</v>
      </c>
      <c r="E55" s="42" t="s">
        <v>126</v>
      </c>
      <c r="F55" s="76"/>
    </row>
    <row r="56" spans="3:6" ht="30.75" customHeight="1" x14ac:dyDescent="0.25">
      <c r="C56" s="41">
        <v>46</v>
      </c>
      <c r="D56" s="42" t="s">
        <v>127</v>
      </c>
      <c r="E56" s="42" t="s">
        <v>128</v>
      </c>
      <c r="F56" s="76"/>
    </row>
    <row r="57" spans="3:6" ht="30.75" customHeight="1" x14ac:dyDescent="0.25">
      <c r="C57" s="41">
        <v>47</v>
      </c>
      <c r="D57" s="42" t="s">
        <v>129</v>
      </c>
      <c r="E57" s="42" t="s">
        <v>130</v>
      </c>
      <c r="F57" s="76"/>
    </row>
    <row r="58" spans="3:6" ht="30.75" customHeight="1" x14ac:dyDescent="0.25">
      <c r="C58" s="41">
        <v>48</v>
      </c>
      <c r="D58" s="42" t="s">
        <v>131</v>
      </c>
      <c r="E58" s="42" t="s">
        <v>132</v>
      </c>
      <c r="F58" s="76"/>
    </row>
    <row r="59" spans="3:6" ht="18.75" customHeight="1" x14ac:dyDescent="0.25">
      <c r="C59" s="70">
        <v>49</v>
      </c>
      <c r="D59" s="72" t="s">
        <v>133</v>
      </c>
      <c r="E59" s="72" t="s">
        <v>134</v>
      </c>
      <c r="F59" s="77"/>
    </row>
    <row r="60" spans="3:6" ht="18" customHeight="1" x14ac:dyDescent="0.25">
      <c r="C60" s="70"/>
      <c r="D60" s="72"/>
      <c r="E60" s="72"/>
      <c r="F60" s="77"/>
    </row>
    <row r="61" spans="3:6" ht="30.75" customHeight="1" x14ac:dyDescent="0.25">
      <c r="C61" s="41">
        <v>50</v>
      </c>
      <c r="D61" s="42" t="s">
        <v>135</v>
      </c>
      <c r="E61" s="42" t="s">
        <v>136</v>
      </c>
      <c r="F61" s="76"/>
    </row>
    <row r="62" spans="3:6" ht="30.75" customHeight="1" x14ac:dyDescent="0.25">
      <c r="C62" s="41">
        <v>51</v>
      </c>
      <c r="D62" s="42" t="s">
        <v>137</v>
      </c>
      <c r="E62" s="42" t="s">
        <v>138</v>
      </c>
      <c r="F62" s="76"/>
    </row>
    <row r="63" spans="3:6" ht="30.75" customHeight="1" x14ac:dyDescent="0.25">
      <c r="C63" s="41">
        <v>52</v>
      </c>
      <c r="D63" s="42" t="s">
        <v>139</v>
      </c>
      <c r="E63" s="42" t="s">
        <v>140</v>
      </c>
      <c r="F63" s="76"/>
    </row>
    <row r="64" spans="3:6" ht="20.25" customHeight="1" x14ac:dyDescent="0.25">
      <c r="C64" s="70">
        <v>53</v>
      </c>
      <c r="D64" s="72" t="s">
        <v>141</v>
      </c>
      <c r="E64" s="72" t="s">
        <v>142</v>
      </c>
      <c r="F64" s="77"/>
    </row>
    <row r="65" spans="3:6" ht="15.75" customHeight="1" x14ac:dyDescent="0.25">
      <c r="C65" s="70"/>
      <c r="D65" s="72"/>
      <c r="E65" s="72"/>
      <c r="F65" s="77"/>
    </row>
    <row r="66" spans="3:6" ht="30.75" customHeight="1" x14ac:dyDescent="0.25">
      <c r="C66" s="41">
        <v>54</v>
      </c>
      <c r="D66" s="42" t="s">
        <v>143</v>
      </c>
      <c r="E66" s="42" t="s">
        <v>144</v>
      </c>
      <c r="F66" s="76"/>
    </row>
    <row r="67" spans="3:6" ht="30.75" customHeight="1" x14ac:dyDescent="0.25">
      <c r="C67" s="41">
        <v>55</v>
      </c>
      <c r="D67" s="42" t="s">
        <v>145</v>
      </c>
      <c r="E67" s="42" t="s">
        <v>146</v>
      </c>
      <c r="F67" s="76"/>
    </row>
    <row r="68" spans="3:6" ht="30.75" customHeight="1" x14ac:dyDescent="0.25">
      <c r="C68" s="41">
        <v>56</v>
      </c>
      <c r="D68" s="42" t="s">
        <v>147</v>
      </c>
      <c r="E68" s="42"/>
      <c r="F68" s="76"/>
    </row>
    <row r="69" spans="3:6" x14ac:dyDescent="0.25">
      <c r="C69" s="14"/>
      <c r="D69" s="15"/>
      <c r="E69" s="16"/>
      <c r="F69" s="14"/>
    </row>
    <row r="70" spans="3:6" ht="16.5" thickBot="1" x14ac:dyDescent="0.3">
      <c r="C70" s="68" t="s">
        <v>26</v>
      </c>
      <c r="D70" s="68"/>
      <c r="E70" s="68"/>
      <c r="F70" s="14"/>
    </row>
    <row r="71" spans="3:6" ht="32.25" thickBot="1" x14ac:dyDescent="0.3">
      <c r="C71" s="17" t="s">
        <v>27</v>
      </c>
      <c r="D71" s="18" t="s">
        <v>28</v>
      </c>
      <c r="E71" s="19" t="s">
        <v>29</v>
      </c>
      <c r="F71" s="14"/>
    </row>
    <row r="72" spans="3:6" ht="16.5" thickBot="1" x14ac:dyDescent="0.3">
      <c r="C72" s="20" t="s">
        <v>30</v>
      </c>
      <c r="D72" s="21"/>
      <c r="E72" s="22"/>
      <c r="F72" s="14"/>
    </row>
    <row r="73" spans="3:6" ht="16.5" thickBot="1" x14ac:dyDescent="0.3">
      <c r="C73" s="20"/>
      <c r="D73" s="21"/>
      <c r="E73" s="22"/>
      <c r="F73" s="14"/>
    </row>
    <row r="74" spans="3:6" ht="16.5" thickBot="1" x14ac:dyDescent="0.3">
      <c r="C74" s="20"/>
      <c r="D74" s="21"/>
      <c r="E74" s="22"/>
      <c r="F74" s="14"/>
    </row>
    <row r="75" spans="3:6" ht="16.5" thickBot="1" x14ac:dyDescent="0.3">
      <c r="C75" s="20"/>
      <c r="D75" s="21"/>
      <c r="E75" s="22"/>
      <c r="F75" s="14"/>
    </row>
    <row r="76" spans="3:6" ht="16.5" thickBot="1" x14ac:dyDescent="0.3">
      <c r="C76" s="20"/>
      <c r="D76" s="21"/>
      <c r="E76" s="22"/>
      <c r="F76" s="14"/>
    </row>
    <row r="77" spans="3:6" x14ac:dyDescent="0.25">
      <c r="C77" s="23" t="s">
        <v>31</v>
      </c>
      <c r="D77" s="24"/>
      <c r="E77" s="25"/>
      <c r="F77" s="14"/>
    </row>
    <row r="78" spans="3:6" x14ac:dyDescent="0.25">
      <c r="C78" s="23"/>
      <c r="D78" s="24"/>
      <c r="E78" s="25"/>
      <c r="F78" s="14"/>
    </row>
    <row r="79" spans="3:6" ht="16.5" thickBot="1" x14ac:dyDescent="0.3">
      <c r="C79" s="68" t="s">
        <v>32</v>
      </c>
      <c r="D79" s="68"/>
      <c r="E79" s="68"/>
      <c r="F79" s="14"/>
    </row>
    <row r="80" spans="3:6" ht="32.25" thickBot="1" x14ac:dyDescent="0.3">
      <c r="C80" s="17" t="s">
        <v>27</v>
      </c>
      <c r="D80" s="18" t="s">
        <v>28</v>
      </c>
      <c r="E80" s="19" t="s">
        <v>29</v>
      </c>
      <c r="F80" s="14"/>
    </row>
    <row r="81" spans="3:6" ht="16.5" thickBot="1" x14ac:dyDescent="0.3">
      <c r="C81" s="20"/>
      <c r="D81" s="21"/>
      <c r="E81" s="22"/>
      <c r="F81" s="14"/>
    </row>
    <row r="82" spans="3:6" ht="16.5" thickBot="1" x14ac:dyDescent="0.3">
      <c r="C82" s="20"/>
      <c r="D82" s="21"/>
      <c r="E82" s="22"/>
      <c r="F82" s="14"/>
    </row>
    <row r="83" spans="3:6" ht="16.5" thickBot="1" x14ac:dyDescent="0.3">
      <c r="C83" s="20"/>
      <c r="D83" s="21"/>
      <c r="E83" s="22"/>
      <c r="F83" s="14"/>
    </row>
    <row r="84" spans="3:6" ht="16.5" thickBot="1" x14ac:dyDescent="0.3">
      <c r="C84" s="20"/>
      <c r="D84" s="21"/>
      <c r="E84" s="22"/>
      <c r="F84" s="14"/>
    </row>
    <row r="85" spans="3:6" ht="16.5" thickBot="1" x14ac:dyDescent="0.3">
      <c r="C85" s="20"/>
      <c r="D85" s="21"/>
      <c r="E85" s="22"/>
      <c r="F85" s="14"/>
    </row>
  </sheetData>
  <mergeCells count="33">
    <mergeCell ref="C64:C65"/>
    <mergeCell ref="D64:D65"/>
    <mergeCell ref="E64:E65"/>
    <mergeCell ref="F64:F65"/>
    <mergeCell ref="C48:C49"/>
    <mergeCell ref="D48:D49"/>
    <mergeCell ref="E48:E49"/>
    <mergeCell ref="F48:F49"/>
    <mergeCell ref="C59:C60"/>
    <mergeCell ref="D59:D60"/>
    <mergeCell ref="E59:E60"/>
    <mergeCell ref="F59:F60"/>
    <mergeCell ref="E42:E43"/>
    <mergeCell ref="F42:F43"/>
    <mergeCell ref="C46:C47"/>
    <mergeCell ref="E46:E47"/>
    <mergeCell ref="F46:F47"/>
    <mergeCell ref="F3:F5"/>
    <mergeCell ref="C70:E70"/>
    <mergeCell ref="C79:E79"/>
    <mergeCell ref="E1:F1"/>
    <mergeCell ref="C3:C5"/>
    <mergeCell ref="E3:E5"/>
    <mergeCell ref="D3:D5"/>
    <mergeCell ref="C28:C29"/>
    <mergeCell ref="D28:D29"/>
    <mergeCell ref="E28:E29"/>
    <mergeCell ref="F28:F29"/>
    <mergeCell ref="C36:C37"/>
    <mergeCell ref="D36:D37"/>
    <mergeCell ref="F36:F37"/>
    <mergeCell ref="C42:C43"/>
    <mergeCell ref="D42:D43"/>
  </mergeCells>
  <pageMargins left="0.7" right="0.7" top="0.75" bottom="0.75" header="0.3" footer="0.3"/>
  <pageSetup paperSize="9" scale="79" orientation="portrait" r:id="rId1"/>
  <rowBreaks count="1" manualBreakCount="1">
    <brk id="69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F11"/>
  <sheetViews>
    <sheetView view="pageBreakPreview" zoomScale="110" zoomScaleNormal="100" zoomScaleSheetLayoutView="110" workbookViewId="0">
      <selection activeCell="D19" sqref="D19"/>
    </sheetView>
  </sheetViews>
  <sheetFormatPr defaultRowHeight="15" x14ac:dyDescent="0.25"/>
  <cols>
    <col min="3" max="3" width="23.140625" customWidth="1"/>
    <col min="4" max="4" width="26.140625" customWidth="1"/>
    <col min="5" max="5" width="25.28515625" customWidth="1"/>
    <col min="6" max="6" width="21.7109375" customWidth="1"/>
  </cols>
  <sheetData>
    <row r="1" spans="3:6" x14ac:dyDescent="0.25">
      <c r="E1" s="58" t="s">
        <v>16</v>
      </c>
      <c r="F1" s="58"/>
    </row>
    <row r="2" spans="3:6" x14ac:dyDescent="0.25">
      <c r="C2" s="73" t="s">
        <v>5</v>
      </c>
      <c r="D2" s="73"/>
      <c r="E2" s="73"/>
      <c r="F2" s="73"/>
    </row>
    <row r="3" spans="3:6" x14ac:dyDescent="0.25">
      <c r="D3" s="7"/>
      <c r="E3" s="7"/>
      <c r="F3" s="3"/>
    </row>
    <row r="5" spans="3:6" x14ac:dyDescent="0.25">
      <c r="C5" s="73" t="s">
        <v>6</v>
      </c>
      <c r="D5" s="73"/>
      <c r="E5" s="73"/>
      <c r="F5" s="73"/>
    </row>
    <row r="6" spans="3:6" x14ac:dyDescent="0.25">
      <c r="C6" s="73" t="s">
        <v>7</v>
      </c>
      <c r="D6" s="73"/>
      <c r="E6" s="73"/>
      <c r="F6" s="73"/>
    </row>
    <row r="7" spans="3:6" x14ac:dyDescent="0.25">
      <c r="C7" s="74" t="s">
        <v>8</v>
      </c>
      <c r="D7" s="74"/>
      <c r="E7" s="74"/>
      <c r="F7" s="74"/>
    </row>
    <row r="9" spans="3:6" ht="45" customHeight="1" x14ac:dyDescent="0.25">
      <c r="C9" s="31" t="s">
        <v>9</v>
      </c>
      <c r="D9" s="31" t="s">
        <v>10</v>
      </c>
      <c r="E9" s="31" t="s">
        <v>11</v>
      </c>
      <c r="F9" s="32" t="s">
        <v>163</v>
      </c>
    </row>
    <row r="10" spans="3:6" ht="29.25" customHeight="1" x14ac:dyDescent="0.25">
      <c r="C10" s="79" t="s">
        <v>12</v>
      </c>
      <c r="D10" s="4" t="s">
        <v>13</v>
      </c>
      <c r="E10" s="4" t="s">
        <v>14</v>
      </c>
      <c r="F10" s="4" t="s">
        <v>15</v>
      </c>
    </row>
    <row r="11" spans="3:6" ht="33.75" customHeight="1" x14ac:dyDescent="0.25">
      <c r="C11" s="5" t="s">
        <v>46</v>
      </c>
      <c r="D11" s="5" t="s">
        <v>47</v>
      </c>
      <c r="E11" s="5" t="s">
        <v>48</v>
      </c>
      <c r="F11" s="78"/>
    </row>
  </sheetData>
  <mergeCells count="5">
    <mergeCell ref="C2:F2"/>
    <mergeCell ref="C5:F5"/>
    <mergeCell ref="C6:F6"/>
    <mergeCell ref="C7:F7"/>
    <mergeCell ref="E1:F1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16</vt:i4>
      </vt:variant>
    </vt:vector>
  </HeadingPairs>
  <TitlesOfParts>
    <vt:vector size="19" baseType="lpstr">
      <vt:lpstr>Zał. nr 2a - cena oceniana</vt:lpstr>
      <vt:lpstr>Zał. nr 2b</vt:lpstr>
      <vt:lpstr>Zał. nr 2c</vt:lpstr>
      <vt:lpstr>'Zał. nr 2b'!_Hlk187132984</vt:lpstr>
      <vt:lpstr>'Zał. nr 2b'!_Hlk187133002</vt:lpstr>
      <vt:lpstr>'Zał. nr 2b'!_Hlk187133110</vt:lpstr>
      <vt:lpstr>'Zał. nr 2b'!_Hlk187133251</vt:lpstr>
      <vt:lpstr>'Zał. nr 2b'!_Hlk187133316</vt:lpstr>
      <vt:lpstr>'Zał. nr 2b'!_Hlk187134766</vt:lpstr>
      <vt:lpstr>'Zał. nr 2b'!_Hlk187134827</vt:lpstr>
      <vt:lpstr>'Zał. nr 2b'!_Hlk187134865</vt:lpstr>
      <vt:lpstr>'Zał. nr 2b'!_Hlk187134903</vt:lpstr>
      <vt:lpstr>'Zał. nr 2b'!_Hlk187134947</vt:lpstr>
      <vt:lpstr>'Zał. nr 2b'!_Hlk187134973</vt:lpstr>
      <vt:lpstr>'Zał. nr 2b'!_Hlk187402554</vt:lpstr>
      <vt:lpstr>'Zał. nr 2b'!_Hlk187402579</vt:lpstr>
      <vt:lpstr>'Zał. nr 2a - cena oceniana'!Obszar_wydruku</vt:lpstr>
      <vt:lpstr>'Zał. nr 2b'!Obszar_wydruku</vt:lpstr>
      <vt:lpstr>'Zał. nr 2c'!Obszar_wydruku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Helis</dc:creator>
  <cp:lastModifiedBy>Łukasz Jurkowski</cp:lastModifiedBy>
  <cp:lastPrinted>2025-11-13T11:08:42Z</cp:lastPrinted>
  <dcterms:created xsi:type="dcterms:W3CDTF">2019-04-04T06:50:19Z</dcterms:created>
  <dcterms:modified xsi:type="dcterms:W3CDTF">2025-11-13T13:25:31Z</dcterms:modified>
</cp:coreProperties>
</file>